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ni-respaldo\economia\Euge\Presupuesto\2024\Finales\"/>
    </mc:Choice>
  </mc:AlternateContent>
  <xr:revisionPtr revIDLastSave="0" documentId="13_ncr:1_{5E90724D-0E04-406D-A60B-8330CE6A4A0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GRESOS" sheetId="1" r:id="rId1"/>
  </sheets>
  <definedNames>
    <definedName name="_xlnm._FilterDatabase" localSheetId="0" hidden="1">INGRESOS!$A$5:$C$177</definedName>
    <definedName name="_xlnm.Print_Area" localSheetId="0">INGRESOS!$A$3:$C$177</definedName>
    <definedName name="_xlnm.Print_Titles" localSheetId="0">INGRESOS!$5:$5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9" i="1" l="1"/>
  <c r="C45" i="1" l="1"/>
  <c r="C176" i="1" l="1"/>
  <c r="C171" i="1"/>
  <c r="C167" i="1"/>
  <c r="C161" i="1"/>
  <c r="C157" i="1"/>
  <c r="C154" i="1"/>
  <c r="C137" i="1"/>
  <c r="C130" i="1"/>
  <c r="C127" i="1"/>
  <c r="C123" i="1"/>
  <c r="C118" i="1"/>
  <c r="C114" i="1"/>
  <c r="C104" i="1"/>
  <c r="C97" i="1"/>
  <c r="C100" i="1"/>
  <c r="C91" i="1"/>
  <c r="C80" i="1"/>
  <c r="C76" i="1"/>
  <c r="C70" i="1"/>
  <c r="C65" i="1"/>
  <c r="C59" i="1"/>
  <c r="C55" i="1"/>
  <c r="C50" i="1"/>
  <c r="C44" i="1"/>
  <c r="C38" i="1"/>
  <c r="C30" i="1"/>
  <c r="C23" i="1"/>
  <c r="C19" i="1"/>
  <c r="C11" i="1"/>
  <c r="C129" i="1" l="1"/>
  <c r="C117" i="1"/>
  <c r="C145" i="1"/>
  <c r="C144" i="1" s="1"/>
  <c r="C18" i="1"/>
  <c r="C136" i="1"/>
  <c r="C10" i="1"/>
  <c r="C37" i="1"/>
  <c r="C148" i="1"/>
  <c r="C87" i="1"/>
  <c r="C42" i="1"/>
  <c r="C160" i="1"/>
  <c r="C103" i="1"/>
  <c r="C64" i="1"/>
  <c r="C126" i="1" l="1"/>
  <c r="C122" i="1" s="1"/>
  <c r="C143" i="1"/>
  <c r="C156" i="1"/>
  <c r="C79" i="1"/>
  <c r="C9" i="1"/>
  <c r="C63" i="1" l="1"/>
  <c r="C8" i="1"/>
  <c r="C116" i="1"/>
  <c r="C7" i="1" l="1"/>
  <c r="C6" i="1" l="1"/>
</calcChain>
</file>

<file path=xl/sharedStrings.xml><?xml version="1.0" encoding="utf-8"?>
<sst xmlns="http://schemas.openxmlformats.org/spreadsheetml/2006/main" count="348" uniqueCount="339">
  <si>
    <t>01.00.00.00.00.00.00.00.00.</t>
  </si>
  <si>
    <t>INGRESOS</t>
  </si>
  <si>
    <t>01.01.00.00.00.00.00.00.00.</t>
  </si>
  <si>
    <t>INGRESOS CORRIENTES</t>
  </si>
  <si>
    <t>01.01.01.00.00.00.00.00.00.</t>
  </si>
  <si>
    <t>INGRESOS TRIBUTARIOS</t>
  </si>
  <si>
    <t>01.01.01.01.00.00.00.00.00.</t>
  </si>
  <si>
    <t>INGRESOS TRIBUTARIOS DE JURIDICCION MUNICIPAL</t>
  </si>
  <si>
    <t>01.01.01.01.01.00.00.00.00.</t>
  </si>
  <si>
    <t>CONTRIBUCIONES QUE INCIDEN SOBRE INMUEBLE</t>
  </si>
  <si>
    <t>01.01.01.01.01.01.00.00.00.</t>
  </si>
  <si>
    <t>TASA POR SERVICIOS A LA PROPIEDAD</t>
  </si>
  <si>
    <t>01.01.01.01.01.01.01.00.00.</t>
  </si>
  <si>
    <t>TASA POR SERVICIOS A LA PROPIEDAD 2023</t>
  </si>
  <si>
    <t>01.01.01.01.01.01.02.00.00.</t>
  </si>
  <si>
    <t>TASA POR SERVICIOS A LA PROPIEDAD EJERC. ANTE</t>
  </si>
  <si>
    <t>01.01.01.01.01.02.00.00.00.</t>
  </si>
  <si>
    <t>FONDO DE ASISTENCIA ECONOMICA F.U.P.E.U.</t>
  </si>
  <si>
    <t>01.01.01.01.01.03.00.00.00.</t>
  </si>
  <si>
    <t>FONDO DE ASISTENCIA ECONOMICA FUNDACION PARA</t>
  </si>
  <si>
    <t>01.01.01.01.01.04.00.00.00.</t>
  </si>
  <si>
    <t>FONDO ESPECIAL PARA INFRAESTRUCTURA</t>
  </si>
  <si>
    <t>01.01.01.01.01.05.00.00.00.</t>
  </si>
  <si>
    <t>FONDO ESPEC.P/TRATAMIENTOS RSU Y SANEAMIENTO</t>
  </si>
  <si>
    <t>01.01.01.01.02.00.00.00.00.</t>
  </si>
  <si>
    <t>01.01.01.01.02.01.00.00.00.</t>
  </si>
  <si>
    <t>01.01.01.01.02.01.01.00.00.</t>
  </si>
  <si>
    <t>01.01.01.01.02.01.02.00.00.</t>
  </si>
  <si>
    <t>01.01.01.01.02.02.00.00.00.</t>
  </si>
  <si>
    <t>FONDO ESPECIAL HISTORICO / DES URB</t>
  </si>
  <si>
    <t>01.01.01.01.03.00.00.00.00.</t>
  </si>
  <si>
    <t>01.01.01.01.03.01.00.00.00.</t>
  </si>
  <si>
    <t>CONTRIBUCION QUE INCIDEN SOBRE ESPECTACULOS Y</t>
  </si>
  <si>
    <t>01.01.01.01.03.02.00.00.00.</t>
  </si>
  <si>
    <t>01.01.01.01.04.00.00.00.00.</t>
  </si>
  <si>
    <t>01.01.01.01.05.00.00.00.00.</t>
  </si>
  <si>
    <t>01.01.01.01.06.00.00.00.00.</t>
  </si>
  <si>
    <t>01.01.01.01.07.00.00.00.00.</t>
  </si>
  <si>
    <t>01.01.01.01.08.00.00.00.00.</t>
  </si>
  <si>
    <t>CONTRIBUCIONES SOBRE CEMENTERIOS</t>
  </si>
  <si>
    <t>01.01.01.01.08.01.00.00.00.</t>
  </si>
  <si>
    <t>CONTRIBUCIONES SOBRE CEMENTERIOS 2023</t>
  </si>
  <si>
    <t>01.01.01.01.08.02.00.00.00.</t>
  </si>
  <si>
    <t>01.01.01.01.09.00.00.00.00.</t>
  </si>
  <si>
    <t>CONTRIBUCIONES POR SORTEOS CON PREMIOS</t>
  </si>
  <si>
    <t>01.01.01.01.10.00.00.00.00.</t>
  </si>
  <si>
    <t>CONTRIBUCIONES QUE INCIDEN SOBRE LA PUBLICIDA</t>
  </si>
  <si>
    <t>01.01.01.01.11.00.00.00.00.</t>
  </si>
  <si>
    <t>CONTRIBUCIONES POR OBRAS PRIVADAS, PARCELAMIE</t>
  </si>
  <si>
    <t>01.01.01.01.12.00.00.00.00.</t>
  </si>
  <si>
    <t>DERECHOS DE OFICINA</t>
  </si>
  <si>
    <t>01.01.01.01.13.00.00.00.00.</t>
  </si>
  <si>
    <t>CONTRIBUCIONES QUE INCIDEN SOBRE RODADOS</t>
  </si>
  <si>
    <t>01.01.01.01.13.01.00.00.00.</t>
  </si>
  <si>
    <t>CONTRIBUCION AUTOMOTOR</t>
  </si>
  <si>
    <t>01.01.01.01.13.01.01.00.00.</t>
  </si>
  <si>
    <t>CONTRIBUCION AUTOMOTOR 2023</t>
  </si>
  <si>
    <t>01.01.01.01.13.01.02.00.00.</t>
  </si>
  <si>
    <t>CONTRIBUCION AUTOMOTOR EJERC. ANTERIORES</t>
  </si>
  <si>
    <t>01.01.01.01.13.02.00.00.00.</t>
  </si>
  <si>
    <t>01.01.01.01.14.00.00.00.00.</t>
  </si>
  <si>
    <t>CONTRIBUCION POR MEJORAS</t>
  </si>
  <si>
    <t>01.01.01.01.14.01.00.00.00.</t>
  </si>
  <si>
    <t>ALUMBRADO PUBLICO</t>
  </si>
  <si>
    <t>01.01.01.01.14.02.00.00.00.</t>
  </si>
  <si>
    <t>OBRA DE PAVIMENTO Y CORDON CUNETA</t>
  </si>
  <si>
    <t>01.01.01.01.14.02.01.00.00.</t>
  </si>
  <si>
    <t>CONTRIBUCION POR OBRA DE PAVIMENTO Y CORDON C</t>
  </si>
  <si>
    <t>01.01.01.01.14.02.01.01.00.</t>
  </si>
  <si>
    <t>01.01.01.01.14.02.01.02.00.</t>
  </si>
  <si>
    <t>01.01.01.01.14.02.02.00.00.</t>
  </si>
  <si>
    <t>01.01.01.01.14.03.00.00.00.</t>
  </si>
  <si>
    <t>OBRA DE GAS</t>
  </si>
  <si>
    <t>01.01.01.01.14.04.00.00.00.</t>
  </si>
  <si>
    <t>OBRA DE AGUA Y CLOACAS</t>
  </si>
  <si>
    <t>01.01.01.01.14.04.01.00.00.</t>
  </si>
  <si>
    <t>CONTRIBUCION POR OBRA DE AGUA Y CLOACAS</t>
  </si>
  <si>
    <t>01.01.01.01.14.04.02.00.00.</t>
  </si>
  <si>
    <t>FONDO RED DE AGUA Y CLOACAS</t>
  </si>
  <si>
    <t>01.01.01.01.14.05.00.00.00.</t>
  </si>
  <si>
    <t>MEJORAS VARIAS</t>
  </si>
  <si>
    <t>01.01.01.01.15.00.00.00.00.</t>
  </si>
  <si>
    <t>CONTRIBUCIONES QUE INCIDEN SOBRE ESPACIO AÉRE</t>
  </si>
  <si>
    <t>01.01.01.01.16.00.00.00.00.</t>
  </si>
  <si>
    <t>OTROS INGRESOS TRIBUTARIOS</t>
  </si>
  <si>
    <t>01.01.01.01.16.01.00.00.00.</t>
  </si>
  <si>
    <t>CONTR. POR INSP. ELECTRO-MECANICA Y SUM. ENER</t>
  </si>
  <si>
    <t>01.01.01.01.16.02.00.00.00.</t>
  </si>
  <si>
    <t>CONTR. QUE INCIDEN SOBREB LAS CONEXIONES Y SU</t>
  </si>
  <si>
    <t>01.01.01.01.16.03.00.00.00.</t>
  </si>
  <si>
    <t>OTROS INGRESOS TRIBUTARIOS NO CLASIFICADOS EN</t>
  </si>
  <si>
    <t>01.01.01.02.00.00.00.00.00.</t>
  </si>
  <si>
    <t>INGRESOS TRIBUTARIOS DE OTRAS JURIDICCIONES</t>
  </si>
  <si>
    <t>01.01.01.02.01.00.00.00.00.</t>
  </si>
  <si>
    <t>COPARTICIPACION DE IMPUESTOS EJERCICIO ACTUAL</t>
  </si>
  <si>
    <t>01.01.01.02.02.00.00.00.00.</t>
  </si>
  <si>
    <t>COPARTICIPACION DE IMPUESTOS EJERCICIO ANTERI</t>
  </si>
  <si>
    <t>01.01.01.02.03.00.00.00.00.</t>
  </si>
  <si>
    <t>OTRAS COPARTICIPACIONES</t>
  </si>
  <si>
    <t>01.01.02.00.00.00.00.00.00.</t>
  </si>
  <si>
    <t>INGRESOS NO TRIBUTARIOS</t>
  </si>
  <si>
    <t>01.01.02.01.00.00.00.00.00.</t>
  </si>
  <si>
    <t>MULTAS, CONCESIONES Y ALQUILERES</t>
  </si>
  <si>
    <t>01.01.02.01.01.00.00.00.00.</t>
  </si>
  <si>
    <t>MULTAS</t>
  </si>
  <si>
    <t>01.01.02.01.01.01.00.00.00.</t>
  </si>
  <si>
    <t>MULTAS ESTACIONAMIENTO MEDIDO</t>
  </si>
  <si>
    <t>01.01.02.01.01.02.00.00.00.</t>
  </si>
  <si>
    <t>MULTAS SITEMA SINAI - A.C.A.R.A.</t>
  </si>
  <si>
    <t>01.01.02.01.01.03.00.00.00.</t>
  </si>
  <si>
    <t>MUTAS TRIBUNAL DE FALTAS</t>
  </si>
  <si>
    <t>01.01.02.01.01.04.00.00.00.</t>
  </si>
  <si>
    <t>MULTAS POLICIA CAMINERA</t>
  </si>
  <si>
    <t>01.01.02.01.02.00.00.00.00.</t>
  </si>
  <si>
    <t>CONCESIONES</t>
  </si>
  <si>
    <t>01.01.02.01.02.01.00.00.00.</t>
  </si>
  <si>
    <t>CONCESION RED DE AGUA Y CLOACAS - FONDO DE EM</t>
  </si>
  <si>
    <t>01.01.02.01.02.02.00.00.00.</t>
  </si>
  <si>
    <t>CONCESION SERVICIO DE INSPECCION TECNICA VEHI</t>
  </si>
  <si>
    <t>01.01.02.01.02.03.00.00.00.</t>
  </si>
  <si>
    <t>CONCESION TERMINAL DE OMNIBUS</t>
  </si>
  <si>
    <t>01.01.02.01.02.04.00.00.00.</t>
  </si>
  <si>
    <t>CONCESION DE PUESTOS EN EL SALON DE USOS MULT</t>
  </si>
  <si>
    <t>01.01.02.01.02.05.00.00.00.</t>
  </si>
  <si>
    <t>CONCESION NICHOS MUNICIPALES</t>
  </si>
  <si>
    <t>01.01.02.01.03.00.00.00.00.</t>
  </si>
  <si>
    <t>ALQUILERES</t>
  </si>
  <si>
    <t>01.01.02.01.03.01.00.00.00.</t>
  </si>
  <si>
    <t>ALQUILER MAQUINAS</t>
  </si>
  <si>
    <t>01.01.02.01.03.02.00.00.00.</t>
  </si>
  <si>
    <t>OTROS ALQUILERES</t>
  </si>
  <si>
    <t>01.01.02.02.00.00.00.00.00.</t>
  </si>
  <si>
    <t>VENTA DE BIENES Y SERVICIOS DE LA ADMINISTRAC</t>
  </si>
  <si>
    <t>01.01.02.02.01.00.00.00.00.</t>
  </si>
  <si>
    <t>VENTA DE BIENES</t>
  </si>
  <si>
    <t>01.01.02.02.01.01.00.00.00.</t>
  </si>
  <si>
    <t>VENTA DE CHAPAS, PRECINTOS Y CARNETS</t>
  </si>
  <si>
    <t>01.01.02.02.01.02.00.00.00.</t>
  </si>
  <si>
    <t>VENTA DE PLANTAS DE VIVERO</t>
  </si>
  <si>
    <t>01.01.02.02.01.03.00.00.00.</t>
  </si>
  <si>
    <t>VENTAS DE PLIEGOS</t>
  </si>
  <si>
    <t>01.01.02.02.01.04.00.00.00.</t>
  </si>
  <si>
    <t>ESTACIONAMIENTO CONTROLADO</t>
  </si>
  <si>
    <t>01.01.02.02.01.05.00.00.00.</t>
  </si>
  <si>
    <t>RECUPERO VENTA RSU</t>
  </si>
  <si>
    <t>01.01.02.02.01.06.00.00.00.</t>
  </si>
  <si>
    <t>OTROS BIENES MUEBLES</t>
  </si>
  <si>
    <t>01.01.02.02.02.00.00.00.00.</t>
  </si>
  <si>
    <t>VENTA DE SERVICIOS</t>
  </si>
  <si>
    <t>01.01.02.02.02.01.00.00.00.</t>
  </si>
  <si>
    <t>TRANSPORTE PUBLICO</t>
  </si>
  <si>
    <t>01.01.02.02.02.02.00.00.00.</t>
  </si>
  <si>
    <t>POR SERVICIOS DE ASISTENCIA PUBLICA</t>
  </si>
  <si>
    <t>01.01.02.02.02.03.00.00.00.</t>
  </si>
  <si>
    <t>EVENTOS EDUCATIVOS Y CULTURALES DIVERSOS</t>
  </si>
  <si>
    <t>01.01.02.02.02.04.00.00.00.</t>
  </si>
  <si>
    <t>POR ACTIVIDADES DEPORTIVAS Y RECREATIVAS</t>
  </si>
  <si>
    <t>01.01.02.02.02.04.01.00.00.</t>
  </si>
  <si>
    <t>FIESTA NACIONAL DE LA PELOTA DE FUTBOL</t>
  </si>
  <si>
    <t>01.01.02.02.02.04.02.00.00.</t>
  </si>
  <si>
    <t>ACTIVIDADES DEPORTIVAS Y RECREATIVAS</t>
  </si>
  <si>
    <t>01.01.02.02.02.05.00.00.00.</t>
  </si>
  <si>
    <t>SERVICIOS POR LA UTILIZACION DEL PARQUE TAU</t>
  </si>
  <si>
    <t>01.01.02.02.02.06.00.00.00.</t>
  </si>
  <si>
    <t>BANCO DE SANGRE</t>
  </si>
  <si>
    <t>01.01.02.02.02.07.00.00.00.</t>
  </si>
  <si>
    <t>OTROS SERVICIOS</t>
  </si>
  <si>
    <t>01.01.02.03.00.00.00.00.00.</t>
  </si>
  <si>
    <t>OPERACIONES FINANCIERAS</t>
  </si>
  <si>
    <t>01.01.02.03.01.00.00.00.00.</t>
  </si>
  <si>
    <t>RENDIMIENTOS DE FONDOS COMUNES DE INVERSIÓN Y</t>
  </si>
  <si>
    <t>01.01.02.03.02.00.00.00.00.</t>
  </si>
  <si>
    <t>DIFERENCIAS DE COTIZACIÓN</t>
  </si>
  <si>
    <t>01.01.02.04.00.00.00.00.00.</t>
  </si>
  <si>
    <t>OTROS INGRESOS NO TRIBUTARIOS</t>
  </si>
  <si>
    <t>01.01.02.04.01.00.00.00.00.</t>
  </si>
  <si>
    <t>RECUPERO ART</t>
  </si>
  <si>
    <t>01.01.02.04.02.00.00.00.00.</t>
  </si>
  <si>
    <t>RECUPEROS OBRAS SOCIALES</t>
  </si>
  <si>
    <t>01.01.03.00.00.00.00.00.00.</t>
  </si>
  <si>
    <t>TRANSFERENCIAS CORRIENTES</t>
  </si>
  <si>
    <t>01.01.03.01.00.00.00.00.00.</t>
  </si>
  <si>
    <t>DEL SECTOR PUBLICO</t>
  </si>
  <si>
    <t>01.01.03.01.01.00.00.00.00.</t>
  </si>
  <si>
    <t>BENEFICIOS Y SUBSIDIOS AL SERVICIO PÚBLICO DE</t>
  </si>
  <si>
    <t>01.01.03.01.02.00.00.00.00.</t>
  </si>
  <si>
    <t>FONDO MUNICIPIO SALUDABLE</t>
  </si>
  <si>
    <t>01.01.03.01.03.00.00.00.00.</t>
  </si>
  <si>
    <t>FONDO DESTINADO A LA ASISTENCIA SOCIAL P/LA F</t>
  </si>
  <si>
    <t>01.01.03.01.04.00.00.00.00.</t>
  </si>
  <si>
    <t>FONDO PARA EL MANTENIMIENTO DE EDIFICIOS ESCO</t>
  </si>
  <si>
    <t>01.01.03.01.05.00.00.00.00.</t>
  </si>
  <si>
    <t>PROGRAMA PLAN NACER Y SUMAR</t>
  </si>
  <si>
    <t>01.01.03.01.06.00.00.00.00.</t>
  </si>
  <si>
    <t>PROGRAMA OFICINA DE EMPLEO</t>
  </si>
  <si>
    <t>01.01.03.01.07.00.00.00.00.</t>
  </si>
  <si>
    <t>DESCENTRALIZACION ADMINISTRATIVA - FOFINDES</t>
  </si>
  <si>
    <t>01.01.03.01.08.00.00.00.00.</t>
  </si>
  <si>
    <t>FONDO MANTENIMIENTO MOVILES Y EDIFICIOS POLIC</t>
  </si>
  <si>
    <t>01.01.03.01.09.00.00.00.00.</t>
  </si>
  <si>
    <t>OTROS FONDOS Y/O TRANSFERENCIAS DEL SECTOR PU</t>
  </si>
  <si>
    <t>01.01.03.02.00.00.00.00.00.</t>
  </si>
  <si>
    <t>DEL SECTOR PRIVADO</t>
  </si>
  <si>
    <t>01.01.03.02.01.00.00.00.00.</t>
  </si>
  <si>
    <t>TRANSFERENCIAS CORRIENTES DEL SECTOR PRIVADO</t>
  </si>
  <si>
    <t>01.02.00.00.00.00.00.00.00.</t>
  </si>
  <si>
    <t>INGRESOS DE CAPITAL</t>
  </si>
  <si>
    <t>01.02.01.00.00.00.00.00.00.</t>
  </si>
  <si>
    <t>RECURSOS PROPIOS DE CAPITAL</t>
  </si>
  <si>
    <t>01.02.01.01.00.00.00.00.00.</t>
  </si>
  <si>
    <t>VENTA DE INMUEBLES Y TERRENOS</t>
  </si>
  <si>
    <t>01.02.01.01.01.00.00.00.00.</t>
  </si>
  <si>
    <t>VENTA DE TERRENOS EN CEMENTERIOS</t>
  </si>
  <si>
    <t>01.02.01.01.02.00.00.00.00.</t>
  </si>
  <si>
    <t>OTROS BIENES INMUEBLES</t>
  </si>
  <si>
    <t>01.02.01.02.00.00.00.00.00.</t>
  </si>
  <si>
    <t>VENTA DE BIENES MUEBLES</t>
  </si>
  <si>
    <t>01.02.02.00.00.00.00.00.00.</t>
  </si>
  <si>
    <t>TRANSFERENCIAS  DE CAPITAL</t>
  </si>
  <si>
    <t>01.02.02.01.00.00.00.00.00.</t>
  </si>
  <si>
    <t>01.02.02.01.01.00.00.00.00.</t>
  </si>
  <si>
    <t>DONACIONES Y LEGADOS</t>
  </si>
  <si>
    <t>01.02.02.01.02.00.00.00.00.</t>
  </si>
  <si>
    <t>OTRAS TRANSFERENCIAS PRIVADAS</t>
  </si>
  <si>
    <t>01.02.02.02.00.00.00.00.00.</t>
  </si>
  <si>
    <t>01.02.02.02.01.00.00.00.00.</t>
  </si>
  <si>
    <t>DEL SECTOR PUBLICO NACIONAL -</t>
  </si>
  <si>
    <t>01.02.02.02.01.01.00.00.00.</t>
  </si>
  <si>
    <t>FONDOS Y/O TRANSFERENCIAS NACIONALES</t>
  </si>
  <si>
    <t>01.02.02.02.02.00.00.00.00.</t>
  </si>
  <si>
    <t>DEL SECTOR PUBLICO PROVINCIAL</t>
  </si>
  <si>
    <t>01.02.02.02.02.01.00.00.00.</t>
  </si>
  <si>
    <t>APORTES PROVINCIALES PARA OBRAS PUBLICAS</t>
  </si>
  <si>
    <t>01.02.02.02.02.01.01.00.00.</t>
  </si>
  <si>
    <t>PLAN AURORA</t>
  </si>
  <si>
    <t>01.02.02.02.02.01.02.00.00.</t>
  </si>
  <si>
    <t>FONDO DE DESARROLLO URBANO PENDIENTES EJER. A</t>
  </si>
  <si>
    <t>01.02.02.02.02.01.03.00.00.</t>
  </si>
  <si>
    <t>FONDO PERMANENTE</t>
  </si>
  <si>
    <t>01.02.02.02.02.01.04.00.00.</t>
  </si>
  <si>
    <t>OTROS FONDOS Y/O TRANSFERENCIAS PROVINCIALES</t>
  </si>
  <si>
    <t>01.02.02.02.02.02.00.00.00.</t>
  </si>
  <si>
    <t>PROGRAMA VIVIENDA SEMILLA FONDOS PROVINCIA</t>
  </si>
  <si>
    <t>01.02.03.00.00.00.00.00.00.</t>
  </si>
  <si>
    <t>RECUPERACION DE PRESTAMOS DE LARGO PLAZO</t>
  </si>
  <si>
    <t>01.02.03.01.00.00.00.00.00.</t>
  </si>
  <si>
    <t>01.02.03.01.01.00.00.00.00.</t>
  </si>
  <si>
    <t>CUOTAS RECUPERO PLANES VIVIENDAS</t>
  </si>
  <si>
    <t>01.02.03.01.02.00.00.00.00.</t>
  </si>
  <si>
    <t>RECUPERO DE PRESTAMOS VARIOS</t>
  </si>
  <si>
    <t>01.02.03.01.03.00.00.00.00.</t>
  </si>
  <si>
    <t>PROGRAMA MUNICIPAL DE ACCESO A LA TIERRA</t>
  </si>
  <si>
    <t>01.02.03.01.04.00.00.00.00.</t>
  </si>
  <si>
    <t>SISTEMAS DE OBRA Y REPARACIÓN POR AHORRO PREV</t>
  </si>
  <si>
    <t>01.02.03.01.05.00.00.00.00.</t>
  </si>
  <si>
    <t>PROGRAMA VIVIENDA SEMILLA</t>
  </si>
  <si>
    <t>01.03.00.00.00.00.00.00.00.</t>
  </si>
  <si>
    <t>FUENTES FINANCIERAS</t>
  </si>
  <si>
    <t>01.03.01.00.00.00.00.00.00.</t>
  </si>
  <si>
    <t>DISMINUCION DE OTROS ACTIVOS FINANCIEROS</t>
  </si>
  <si>
    <t>01.03.01.01.00.00.00.00.00.</t>
  </si>
  <si>
    <t>DE DISPONIBILIDADES</t>
  </si>
  <si>
    <t>01.03.01.01.01.00.00.00.00.</t>
  </si>
  <si>
    <t>CAJA</t>
  </si>
  <si>
    <t>01.03.01.01.02.00.00.00.00.</t>
  </si>
  <si>
    <t>BANCOS</t>
  </si>
  <si>
    <t>01.03.02.00.00.00.00.00.00.</t>
  </si>
  <si>
    <t>OBTENCION DE PRESTAMOS U OTROS FINANCIAMIENTO</t>
  </si>
  <si>
    <t>01.03.02.01.00.00.00.00.00.</t>
  </si>
  <si>
    <t>01.03.02.01.01.00.00.00.00.</t>
  </si>
  <si>
    <t>DE ORGANISMOS FINANCIEROS PRIVADOS</t>
  </si>
  <si>
    <t>01.03.02.01.02.00.00.00.00.</t>
  </si>
  <si>
    <t>01.03.02.02.00.00.00.00.00.</t>
  </si>
  <si>
    <t>01.03.02.02.01.00.00.00.00.</t>
  </si>
  <si>
    <t>DE ORGANISMOS PUBLICOS (FINANCIEROS Y/O GUBER</t>
  </si>
  <si>
    <t>01.04.00.00.00.00.00.00.00.</t>
  </si>
  <si>
    <t>NO CLASIFICADOS</t>
  </si>
  <si>
    <t>01.04.01.00.00.00.00.00.00.</t>
  </si>
  <si>
    <t>TRABAJOS PUBLICOS</t>
  </si>
  <si>
    <t>01.04.01.01.00.00.00.00.00.</t>
  </si>
  <si>
    <t>GARANTIA DE LICITACIONES</t>
  </si>
  <si>
    <t>01.04.01.02.00.00.00.00.00.</t>
  </si>
  <si>
    <t>OTRAS CUENTAS NO CLASIFICADAS</t>
  </si>
  <si>
    <t>01.04.02.00.00.00.00.00.00.</t>
  </si>
  <si>
    <t>CUENTAS DE ORDEN</t>
  </si>
  <si>
    <t>01.04.02.01.00.00.00.00.00.</t>
  </si>
  <si>
    <t>RETENCIONES LABORALES</t>
  </si>
  <si>
    <t>01.04.02.01.01.00.00.00.00.</t>
  </si>
  <si>
    <t>RETENCION JUBILACION</t>
  </si>
  <si>
    <t>01.04.02.01.02.00.00.00.00.</t>
  </si>
  <si>
    <t>RETENCION APROSS</t>
  </si>
  <si>
    <t>01.04.02.01.03.00.00.00.00.</t>
  </si>
  <si>
    <t>RETENCION SEGURO DE VIDA</t>
  </si>
  <si>
    <t>01.04.02.01.04.00.00.00.00.</t>
  </si>
  <si>
    <t>RETENCION SINDICATOS</t>
  </si>
  <si>
    <t>01.04.02.01.05.00.00.00.00.</t>
  </si>
  <si>
    <t>RETENCIONES VARIAS</t>
  </si>
  <si>
    <t>01.04.02.02.00.00.00.00.00.</t>
  </si>
  <si>
    <t>RETENCIONES IMPOSITIVAS</t>
  </si>
  <si>
    <t>01.04.02.02.01.00.00.00.00.</t>
  </si>
  <si>
    <t>RETENCION INGRESOS BRUTOS</t>
  </si>
  <si>
    <t>01.04.02.02.02.00.00.00.00.</t>
  </si>
  <si>
    <t>RETENCION IMPUESTO A LAS GANANCIAS</t>
  </si>
  <si>
    <t>01.04.02.02.03.00.00.00.00.</t>
  </si>
  <si>
    <t>RETENCION IMPUESTOS VARIOS</t>
  </si>
  <si>
    <t>01.04.02.03.00.00.00.00.00.</t>
  </si>
  <si>
    <t>OTROS</t>
  </si>
  <si>
    <t>01.04.02.03.01.00.00.00.00.</t>
  </si>
  <si>
    <t>DERECHO DE REDUCCION DE RESTOS</t>
  </si>
  <si>
    <t>01.04.02.03.02.00.00.00.00.</t>
  </si>
  <si>
    <t>DERECHO DE REGISTRO CIVIL</t>
  </si>
  <si>
    <t>01.04.02.03.03.00.00.00.00.</t>
  </si>
  <si>
    <t>HONORARIOS JUDICIALES</t>
  </si>
  <si>
    <t>01.04.02.03.04.00.00.00.00.</t>
  </si>
  <si>
    <t>FONDO FIDUCIARIO</t>
  </si>
  <si>
    <t>01.04.03.00.00.00.00.00.00.</t>
  </si>
  <si>
    <t>CREDITO ADICIONAL PARA REFUERZO DE PARTIDAS</t>
  </si>
  <si>
    <t>01.04.03.01.00.00.00.00.00.</t>
  </si>
  <si>
    <t>CREDITO ADICIONAL PARA REFUERZO DE PARTIDAS N</t>
  </si>
  <si>
    <t>CUENTA</t>
  </si>
  <si>
    <t>DESCRIPCION</t>
  </si>
  <si>
    <t>PRESUPUESTO</t>
  </si>
  <si>
    <t>PROGRAMA COOPERATIVO MUNICIPAL DE VIVIENDA PRO.CO.MU.VI. - PLAN 2</t>
  </si>
  <si>
    <t>PROGRAMA BID / C.A.F.</t>
  </si>
  <si>
    <t>01.03.02.01.03.00.00.00.00.</t>
  </si>
  <si>
    <t>01.03.02.01.04.00.00.00.00.</t>
  </si>
  <si>
    <t>PRESUPUESTO DE RECURSOS</t>
  </si>
  <si>
    <t>CONTRIBUCIONES QUE INCIDEN SOBRE COMERCIO, INDUSTRIA Y SERVICIOES</t>
  </si>
  <si>
    <t>CONTRIBUCIONES QUE INCIDEN SOBRE COMERCIO, INDUSTRIA Y SERVICIOS</t>
  </si>
  <si>
    <t>CONTRIBUCION QUE INCIDEN SOBRE COMERCIO, INDUSTRIA Y SERVICIO 2023</t>
  </si>
  <si>
    <t>CONTRIBUCION QUE INCIDEN SOBRE COMERCIO, INDUSTRIA Y SERVICIO EJER. ANTERIOR</t>
  </si>
  <si>
    <t>CONTRIBUCIONES QUE INCIDEN SOBRE ESPECTACULOS Y DIVERSIONES PÙBLICAS</t>
  </si>
  <si>
    <t>FONDO ADICIONAL SOBRE ESPECTACULOS Y DIVERSIONES PUBLICAS</t>
  </si>
  <si>
    <t>CONTRIBUCIONES QUE INCIDEN SOBRE OCUPACION DE LA VIA PUBLICA</t>
  </si>
  <si>
    <t>DERECHOS DE INSPECCION SANITARIA Y BROMATOLÓGICA</t>
  </si>
  <si>
    <t xml:space="preserve">CONTRIBUCIONES SOBRE FERIAS Y REMATES DE HACIENDA </t>
  </si>
  <si>
    <t>DERECHOS DE INSPECCION Y CONTRASTE DE PESAS Y MEDIDAS</t>
  </si>
  <si>
    <t>CONTRIBUCIONES SOBRE CEMENTERIOS EJER. ANTERIOR</t>
  </si>
  <si>
    <t>PROGRAMA COOPERATIVO MUNICIPAL DE VIVIENDA PRO.CO.MU.VI. - PLAN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</si>
</sst>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4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/>
    <xf numFmtId="4" fontId="1" fillId="2" borderId="1" xfId="0" applyNumberFormat="1" applyFont="1" applyFill="1" applyBorder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0" fillId="0" borderId="1" xfId="0" applyBorder="1"/>
    <xf numFmtId="4" fontId="0" fillId="0" borderId="1" xfId="0" applyNumberFormat="1" applyBorder="1"/>
    <xf numFmtId="4" fontId="3" fillId="0" borderId="1" xfId="0" applyNumberFormat="1" applyFont="1" applyBorder="1"/>
    <xf numFmtId="0" fontId="1" fillId="0" borderId="0" xfId="0" applyFont="1" applyAlignment="1">
      <alignment horizontal="center"/>
    </xf>
  </cellXfs>
  <cellStyles count="2">
    <cellStyle name="Normal" xfId="0" builtinId="0"/>
    <cellStyle name="Porcentaj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C177"/>
  <sheetViews>
    <sheetView tabSelected="1" workbookViewId="0">
      <pane xSplit="3" ySplit="5" topLeftCell="D9" activePane="bottomRight" state="frozen"/>
      <selection pane="topRight" activeCell="D1" sqref="D1"/>
      <selection pane="bottomLeft" activeCell="A7" sqref="A7"/>
      <selection pane="bottomRight" activeCell="D11" sqref="D11"/>
    </sheetView>
  </sheetViews>
  <sheetFormatPr baseColWidth="10" defaultRowHeight="15" x14ac:dyDescent="0.25"/>
  <cols>
    <col min="1" max="1" width="24.42578125" bestFit="1" customWidth="1"/>
    <col min="2" max="2" width="79.5703125" bestFit="1" customWidth="1"/>
    <col min="3" max="3" width="21.42578125" style="7" customWidth="1"/>
  </cols>
  <sheetData>
    <row r="3" spans="1:3" x14ac:dyDescent="0.25">
      <c r="A3" s="13"/>
      <c r="B3" s="13"/>
      <c r="C3" s="13"/>
    </row>
    <row r="4" spans="1:3" x14ac:dyDescent="0.25">
      <c r="A4" s="13" t="s">
        <v>326</v>
      </c>
      <c r="B4" s="13"/>
      <c r="C4" s="13"/>
    </row>
    <row r="5" spans="1:3" s="2" customFormat="1" x14ac:dyDescent="0.25">
      <c r="A5" s="1" t="s">
        <v>319</v>
      </c>
      <c r="B5" s="1" t="s">
        <v>320</v>
      </c>
      <c r="C5" s="1" t="s">
        <v>321</v>
      </c>
    </row>
    <row r="6" spans="1:3" x14ac:dyDescent="0.25">
      <c r="A6" s="3" t="s">
        <v>0</v>
      </c>
      <c r="B6" s="3" t="s">
        <v>1</v>
      </c>
      <c r="C6" s="4">
        <f>+C7+C116+C143+C156</f>
        <v>19000000000</v>
      </c>
    </row>
    <row r="7" spans="1:3" x14ac:dyDescent="0.25">
      <c r="A7" s="5" t="s">
        <v>2</v>
      </c>
      <c r="B7" s="5" t="s">
        <v>3</v>
      </c>
      <c r="C7" s="6">
        <f>+C8+C63+C103</f>
        <v>13716624000</v>
      </c>
    </row>
    <row r="8" spans="1:3" x14ac:dyDescent="0.25">
      <c r="A8" s="8" t="s">
        <v>4</v>
      </c>
      <c r="B8" s="8" t="s">
        <v>5</v>
      </c>
      <c r="C8" s="9">
        <f>+C9+C59</f>
        <v>10312608000</v>
      </c>
    </row>
    <row r="9" spans="1:3" x14ac:dyDescent="0.25">
      <c r="A9" s="8" t="s">
        <v>6</v>
      </c>
      <c r="B9" s="8" t="s">
        <v>7</v>
      </c>
      <c r="C9" s="9">
        <f>+C10+C18+C23+C26+C27+C28+C29+C30+C33+C34+C35+C36+C37+C42+C54+C55</f>
        <v>4092607000</v>
      </c>
    </row>
    <row r="10" spans="1:3" x14ac:dyDescent="0.25">
      <c r="A10" s="8" t="s">
        <v>8</v>
      </c>
      <c r="B10" s="8" t="s">
        <v>9</v>
      </c>
      <c r="C10" s="9">
        <f>+C11+C14+C15+C16+C17</f>
        <v>1020800000</v>
      </c>
    </row>
    <row r="11" spans="1:3" x14ac:dyDescent="0.25">
      <c r="A11" s="8" t="s">
        <v>10</v>
      </c>
      <c r="B11" s="8" t="s">
        <v>11</v>
      </c>
      <c r="C11" s="9">
        <f>+C12+C13</f>
        <v>800000000</v>
      </c>
    </row>
    <row r="12" spans="1:3" x14ac:dyDescent="0.25">
      <c r="A12" s="10" t="s">
        <v>12</v>
      </c>
      <c r="B12" s="10" t="s">
        <v>13</v>
      </c>
      <c r="C12" s="11">
        <v>700000000</v>
      </c>
    </row>
    <row r="13" spans="1:3" x14ac:dyDescent="0.25">
      <c r="A13" s="10" t="s">
        <v>14</v>
      </c>
      <c r="B13" s="10" t="s">
        <v>15</v>
      </c>
      <c r="C13" s="11">
        <v>100000000</v>
      </c>
    </row>
    <row r="14" spans="1:3" x14ac:dyDescent="0.25">
      <c r="A14" s="10" t="s">
        <v>16</v>
      </c>
      <c r="B14" s="10" t="s">
        <v>17</v>
      </c>
      <c r="C14" s="11">
        <v>8700000</v>
      </c>
    </row>
    <row r="15" spans="1:3" x14ac:dyDescent="0.25">
      <c r="A15" s="10" t="s">
        <v>18</v>
      </c>
      <c r="B15" s="10" t="s">
        <v>19</v>
      </c>
      <c r="C15" s="11">
        <v>10000000</v>
      </c>
    </row>
    <row r="16" spans="1:3" x14ac:dyDescent="0.25">
      <c r="A16" s="10" t="s">
        <v>20</v>
      </c>
      <c r="B16" s="10" t="s">
        <v>21</v>
      </c>
      <c r="C16" s="11">
        <v>140000000</v>
      </c>
    </row>
    <row r="17" spans="1:3" x14ac:dyDescent="0.25">
      <c r="A17" s="10" t="s">
        <v>22</v>
      </c>
      <c r="B17" s="10" t="s">
        <v>23</v>
      </c>
      <c r="C17" s="11">
        <v>62100000</v>
      </c>
    </row>
    <row r="18" spans="1:3" x14ac:dyDescent="0.25">
      <c r="A18" s="8" t="s">
        <v>24</v>
      </c>
      <c r="B18" s="8" t="s">
        <v>328</v>
      </c>
      <c r="C18" s="9">
        <f>+C19+C22</f>
        <v>1820000000</v>
      </c>
    </row>
    <row r="19" spans="1:3" x14ac:dyDescent="0.25">
      <c r="A19" s="8" t="s">
        <v>25</v>
      </c>
      <c r="B19" s="8" t="s">
        <v>327</v>
      </c>
      <c r="C19" s="9">
        <f>+C20+C21</f>
        <v>1735000000</v>
      </c>
    </row>
    <row r="20" spans="1:3" x14ac:dyDescent="0.25">
      <c r="A20" s="10" t="s">
        <v>26</v>
      </c>
      <c r="B20" s="10" t="s">
        <v>329</v>
      </c>
      <c r="C20" s="11">
        <v>1700000000</v>
      </c>
    </row>
    <row r="21" spans="1:3" x14ac:dyDescent="0.25">
      <c r="A21" s="10" t="s">
        <v>27</v>
      </c>
      <c r="B21" s="10" t="s">
        <v>330</v>
      </c>
      <c r="C21" s="11">
        <v>35000000</v>
      </c>
    </row>
    <row r="22" spans="1:3" x14ac:dyDescent="0.25">
      <c r="A22" s="10" t="s">
        <v>28</v>
      </c>
      <c r="B22" s="10" t="s">
        <v>29</v>
      </c>
      <c r="C22" s="11">
        <v>85000000</v>
      </c>
    </row>
    <row r="23" spans="1:3" x14ac:dyDescent="0.25">
      <c r="A23" s="8" t="s">
        <v>30</v>
      </c>
      <c r="B23" s="8" t="s">
        <v>331</v>
      </c>
      <c r="C23" s="9">
        <f>+C24+C25</f>
        <v>12001000</v>
      </c>
    </row>
    <row r="24" spans="1:3" x14ac:dyDescent="0.25">
      <c r="A24" s="10" t="s">
        <v>31</v>
      </c>
      <c r="B24" s="10" t="s">
        <v>32</v>
      </c>
      <c r="C24" s="11">
        <v>12000000</v>
      </c>
    </row>
    <row r="25" spans="1:3" x14ac:dyDescent="0.25">
      <c r="A25" s="10" t="s">
        <v>33</v>
      </c>
      <c r="B25" s="10" t="s">
        <v>332</v>
      </c>
      <c r="C25" s="11">
        <v>1000</v>
      </c>
    </row>
    <row r="26" spans="1:3" x14ac:dyDescent="0.25">
      <c r="A26" s="10" t="s">
        <v>34</v>
      </c>
      <c r="B26" s="10" t="s">
        <v>333</v>
      </c>
      <c r="C26" s="11">
        <v>500000</v>
      </c>
    </row>
    <row r="27" spans="1:3" x14ac:dyDescent="0.25">
      <c r="A27" s="10" t="s">
        <v>35</v>
      </c>
      <c r="B27" s="10" t="s">
        <v>334</v>
      </c>
      <c r="C27" s="11">
        <v>10000000</v>
      </c>
    </row>
    <row r="28" spans="1:3" x14ac:dyDescent="0.25">
      <c r="A28" s="10" t="s">
        <v>36</v>
      </c>
      <c r="B28" s="10" t="s">
        <v>335</v>
      </c>
      <c r="C28" s="11">
        <v>12000000</v>
      </c>
    </row>
    <row r="29" spans="1:3" x14ac:dyDescent="0.25">
      <c r="A29" s="10" t="s">
        <v>37</v>
      </c>
      <c r="B29" s="10" t="s">
        <v>336</v>
      </c>
      <c r="C29" s="11">
        <v>1000</v>
      </c>
    </row>
    <row r="30" spans="1:3" x14ac:dyDescent="0.25">
      <c r="A30" s="8" t="s">
        <v>38</v>
      </c>
      <c r="B30" s="8" t="s">
        <v>39</v>
      </c>
      <c r="C30" s="9">
        <f>+C31+C32</f>
        <v>40000000</v>
      </c>
    </row>
    <row r="31" spans="1:3" x14ac:dyDescent="0.25">
      <c r="A31" s="10" t="s">
        <v>40</v>
      </c>
      <c r="B31" s="10" t="s">
        <v>41</v>
      </c>
      <c r="C31" s="11">
        <v>20000000</v>
      </c>
    </row>
    <row r="32" spans="1:3" x14ac:dyDescent="0.25">
      <c r="A32" s="10" t="s">
        <v>42</v>
      </c>
      <c r="B32" s="10" t="s">
        <v>337</v>
      </c>
      <c r="C32" s="11">
        <v>20000000</v>
      </c>
    </row>
    <row r="33" spans="1:3" x14ac:dyDescent="0.25">
      <c r="A33" s="10" t="s">
        <v>43</v>
      </c>
      <c r="B33" s="10" t="s">
        <v>44</v>
      </c>
      <c r="C33" s="11">
        <v>1000</v>
      </c>
    </row>
    <row r="34" spans="1:3" x14ac:dyDescent="0.25">
      <c r="A34" s="10" t="s">
        <v>45</v>
      </c>
      <c r="B34" s="10" t="s">
        <v>46</v>
      </c>
      <c r="C34" s="11">
        <v>1000</v>
      </c>
    </row>
    <row r="35" spans="1:3" x14ac:dyDescent="0.25">
      <c r="A35" s="10" t="s">
        <v>47</v>
      </c>
      <c r="B35" s="10" t="s">
        <v>48</v>
      </c>
      <c r="C35" s="11">
        <v>16000000</v>
      </c>
    </row>
    <row r="36" spans="1:3" x14ac:dyDescent="0.25">
      <c r="A36" s="10" t="s">
        <v>49</v>
      </c>
      <c r="B36" s="10" t="s">
        <v>50</v>
      </c>
      <c r="C36" s="11">
        <v>40000000</v>
      </c>
    </row>
    <row r="37" spans="1:3" x14ac:dyDescent="0.25">
      <c r="A37" s="8" t="s">
        <v>51</v>
      </c>
      <c r="B37" s="8" t="s">
        <v>52</v>
      </c>
      <c r="C37" s="9">
        <f>+C38+C41</f>
        <v>696000000</v>
      </c>
    </row>
    <row r="38" spans="1:3" x14ac:dyDescent="0.25">
      <c r="A38" s="8" t="s">
        <v>53</v>
      </c>
      <c r="B38" s="8" t="s">
        <v>54</v>
      </c>
      <c r="C38" s="9">
        <f>+C39+C40</f>
        <v>580000000</v>
      </c>
    </row>
    <row r="39" spans="1:3" x14ac:dyDescent="0.25">
      <c r="A39" s="10" t="s">
        <v>55</v>
      </c>
      <c r="B39" s="10" t="s">
        <v>56</v>
      </c>
      <c r="C39" s="11">
        <v>500000000</v>
      </c>
    </row>
    <row r="40" spans="1:3" x14ac:dyDescent="0.25">
      <c r="A40" s="10" t="s">
        <v>57</v>
      </c>
      <c r="B40" s="10" t="s">
        <v>58</v>
      </c>
      <c r="C40" s="11">
        <v>80000000</v>
      </c>
    </row>
    <row r="41" spans="1:3" x14ac:dyDescent="0.25">
      <c r="A41" s="10" t="s">
        <v>59</v>
      </c>
      <c r="B41" s="10" t="s">
        <v>21</v>
      </c>
      <c r="C41" s="11">
        <v>116000000</v>
      </c>
    </row>
    <row r="42" spans="1:3" x14ac:dyDescent="0.25">
      <c r="A42" s="8" t="s">
        <v>60</v>
      </c>
      <c r="B42" s="8" t="s">
        <v>61</v>
      </c>
      <c r="C42" s="9">
        <f>+C43+C44+C49+C50+C53</f>
        <v>85302000</v>
      </c>
    </row>
    <row r="43" spans="1:3" x14ac:dyDescent="0.25">
      <c r="A43" s="10" t="s">
        <v>62</v>
      </c>
      <c r="B43" s="10" t="s">
        <v>63</v>
      </c>
      <c r="C43" s="11">
        <v>1000</v>
      </c>
    </row>
    <row r="44" spans="1:3" x14ac:dyDescent="0.25">
      <c r="A44" s="8" t="s">
        <v>64</v>
      </c>
      <c r="B44" s="8" t="s">
        <v>65</v>
      </c>
      <c r="C44" s="9">
        <f>+C45+C48</f>
        <v>55200000</v>
      </c>
    </row>
    <row r="45" spans="1:3" x14ac:dyDescent="0.25">
      <c r="A45" s="8" t="s">
        <v>66</v>
      </c>
      <c r="B45" s="8" t="s">
        <v>67</v>
      </c>
      <c r="C45" s="9">
        <f>+C46+C47</f>
        <v>55000000</v>
      </c>
    </row>
    <row r="46" spans="1:3" x14ac:dyDescent="0.25">
      <c r="A46" s="10" t="s">
        <v>68</v>
      </c>
      <c r="B46" s="10" t="s">
        <v>67</v>
      </c>
      <c r="C46" s="11">
        <v>50000000</v>
      </c>
    </row>
    <row r="47" spans="1:3" x14ac:dyDescent="0.25">
      <c r="A47" s="10" t="s">
        <v>69</v>
      </c>
      <c r="B47" s="10" t="s">
        <v>67</v>
      </c>
      <c r="C47" s="11">
        <v>5000000</v>
      </c>
    </row>
    <row r="48" spans="1:3" x14ac:dyDescent="0.25">
      <c r="A48" s="10" t="s">
        <v>70</v>
      </c>
      <c r="B48" s="10" t="s">
        <v>21</v>
      </c>
      <c r="C48" s="11">
        <v>200000</v>
      </c>
    </row>
    <row r="49" spans="1:3" x14ac:dyDescent="0.25">
      <c r="A49" s="10" t="s">
        <v>71</v>
      </c>
      <c r="B49" s="10" t="s">
        <v>72</v>
      </c>
      <c r="C49" s="11">
        <v>100000</v>
      </c>
    </row>
    <row r="50" spans="1:3" x14ac:dyDescent="0.25">
      <c r="A50" s="8" t="s">
        <v>73</v>
      </c>
      <c r="B50" s="8" t="s">
        <v>74</v>
      </c>
      <c r="C50" s="9">
        <f>+C51+C52</f>
        <v>10001000</v>
      </c>
    </row>
    <row r="51" spans="1:3" x14ac:dyDescent="0.25">
      <c r="A51" s="10" t="s">
        <v>75</v>
      </c>
      <c r="B51" s="10" t="s">
        <v>76</v>
      </c>
      <c r="C51" s="11">
        <v>10000000</v>
      </c>
    </row>
    <row r="52" spans="1:3" x14ac:dyDescent="0.25">
      <c r="A52" s="10" t="s">
        <v>77</v>
      </c>
      <c r="B52" s="10" t="s">
        <v>78</v>
      </c>
      <c r="C52" s="11">
        <v>1000</v>
      </c>
    </row>
    <row r="53" spans="1:3" x14ac:dyDescent="0.25">
      <c r="A53" s="10" t="s">
        <v>79</v>
      </c>
      <c r="B53" s="10" t="s">
        <v>80</v>
      </c>
      <c r="C53" s="12">
        <v>20000000</v>
      </c>
    </row>
    <row r="54" spans="1:3" x14ac:dyDescent="0.25">
      <c r="A54" s="10" t="s">
        <v>81</v>
      </c>
      <c r="B54" s="10" t="s">
        <v>82</v>
      </c>
      <c r="C54" s="11">
        <v>30000000</v>
      </c>
    </row>
    <row r="55" spans="1:3" x14ac:dyDescent="0.25">
      <c r="A55" s="8" t="s">
        <v>83</v>
      </c>
      <c r="B55" s="8" t="s">
        <v>84</v>
      </c>
      <c r="C55" s="9">
        <f>+C56+C57+C58</f>
        <v>310001000</v>
      </c>
    </row>
    <row r="56" spans="1:3" x14ac:dyDescent="0.25">
      <c r="A56" s="10" t="s">
        <v>85</v>
      </c>
      <c r="B56" s="10" t="s">
        <v>86</v>
      </c>
      <c r="C56" s="11">
        <v>240000000</v>
      </c>
    </row>
    <row r="57" spans="1:3" x14ac:dyDescent="0.25">
      <c r="A57" s="10" t="s">
        <v>87</v>
      </c>
      <c r="B57" s="10" t="s">
        <v>88</v>
      </c>
      <c r="C57" s="11">
        <v>70000000</v>
      </c>
    </row>
    <row r="58" spans="1:3" x14ac:dyDescent="0.25">
      <c r="A58" s="10" t="s">
        <v>89</v>
      </c>
      <c r="B58" s="10" t="s">
        <v>90</v>
      </c>
      <c r="C58" s="11">
        <v>1000</v>
      </c>
    </row>
    <row r="59" spans="1:3" x14ac:dyDescent="0.25">
      <c r="A59" s="8" t="s">
        <v>91</v>
      </c>
      <c r="B59" s="8" t="s">
        <v>92</v>
      </c>
      <c r="C59" s="9">
        <f>+C60+C61+C62</f>
        <v>6220001000</v>
      </c>
    </row>
    <row r="60" spans="1:3" x14ac:dyDescent="0.25">
      <c r="A60" s="10" t="s">
        <v>93</v>
      </c>
      <c r="B60" s="10" t="s">
        <v>94</v>
      </c>
      <c r="C60" s="11">
        <v>6000000000</v>
      </c>
    </row>
    <row r="61" spans="1:3" x14ac:dyDescent="0.25">
      <c r="A61" s="10" t="s">
        <v>95</v>
      </c>
      <c r="B61" s="10" t="s">
        <v>96</v>
      </c>
      <c r="C61" s="11">
        <v>220000000</v>
      </c>
    </row>
    <row r="62" spans="1:3" x14ac:dyDescent="0.25">
      <c r="A62" s="10" t="s">
        <v>97</v>
      </c>
      <c r="B62" s="10" t="s">
        <v>98</v>
      </c>
      <c r="C62" s="11">
        <v>1000</v>
      </c>
    </row>
    <row r="63" spans="1:3" x14ac:dyDescent="0.25">
      <c r="A63" s="8" t="s">
        <v>99</v>
      </c>
      <c r="B63" s="8" t="s">
        <v>100</v>
      </c>
      <c r="C63" s="9">
        <f>+C64+C79+C97+C100</f>
        <v>2385012000</v>
      </c>
    </row>
    <row r="64" spans="1:3" x14ac:dyDescent="0.25">
      <c r="A64" s="8" t="s">
        <v>101</v>
      </c>
      <c r="B64" s="8" t="s">
        <v>102</v>
      </c>
      <c r="C64" s="9">
        <f>+C65+C70+C76</f>
        <v>181503000</v>
      </c>
    </row>
    <row r="65" spans="1:3" x14ac:dyDescent="0.25">
      <c r="A65" s="8" t="s">
        <v>103</v>
      </c>
      <c r="B65" s="8" t="s">
        <v>104</v>
      </c>
      <c r="C65" s="9">
        <f>+C66+C67+C68+C69</f>
        <v>117500000</v>
      </c>
    </row>
    <row r="66" spans="1:3" x14ac:dyDescent="0.25">
      <c r="A66" s="10" t="s">
        <v>105</v>
      </c>
      <c r="B66" s="10" t="s">
        <v>106</v>
      </c>
      <c r="C66" s="11">
        <v>2500000</v>
      </c>
    </row>
    <row r="67" spans="1:3" x14ac:dyDescent="0.25">
      <c r="A67" s="10" t="s">
        <v>107</v>
      </c>
      <c r="B67" s="10" t="s">
        <v>108</v>
      </c>
      <c r="C67" s="11">
        <v>60000000</v>
      </c>
    </row>
    <row r="68" spans="1:3" x14ac:dyDescent="0.25">
      <c r="A68" s="10" t="s">
        <v>109</v>
      </c>
      <c r="B68" s="10" t="s">
        <v>110</v>
      </c>
      <c r="C68" s="11">
        <v>5000000</v>
      </c>
    </row>
    <row r="69" spans="1:3" x14ac:dyDescent="0.25">
      <c r="A69" s="10" t="s">
        <v>111</v>
      </c>
      <c r="B69" s="10" t="s">
        <v>112</v>
      </c>
      <c r="C69" s="11">
        <v>50000000</v>
      </c>
    </row>
    <row r="70" spans="1:3" x14ac:dyDescent="0.25">
      <c r="A70" s="8" t="s">
        <v>113</v>
      </c>
      <c r="B70" s="8" t="s">
        <v>114</v>
      </c>
      <c r="C70" s="9">
        <f>+C71+C72+C73+C74+C75</f>
        <v>64001000</v>
      </c>
    </row>
    <row r="71" spans="1:3" x14ac:dyDescent="0.25">
      <c r="A71" s="10" t="s">
        <v>115</v>
      </c>
      <c r="B71" s="10" t="s">
        <v>116</v>
      </c>
      <c r="C71" s="11">
        <v>30000000</v>
      </c>
    </row>
    <row r="72" spans="1:3" x14ac:dyDescent="0.25">
      <c r="A72" s="10" t="s">
        <v>117</v>
      </c>
      <c r="B72" s="10" t="s">
        <v>118</v>
      </c>
      <c r="C72" s="11">
        <v>2500000</v>
      </c>
    </row>
    <row r="73" spans="1:3" x14ac:dyDescent="0.25">
      <c r="A73" s="10" t="s">
        <v>119</v>
      </c>
      <c r="B73" s="10" t="s">
        <v>120</v>
      </c>
      <c r="C73" s="11">
        <v>1500000</v>
      </c>
    </row>
    <row r="74" spans="1:3" x14ac:dyDescent="0.25">
      <c r="A74" s="10" t="s">
        <v>121</v>
      </c>
      <c r="B74" s="10" t="s">
        <v>122</v>
      </c>
      <c r="C74" s="11">
        <v>1000</v>
      </c>
    </row>
    <row r="75" spans="1:3" x14ac:dyDescent="0.25">
      <c r="A75" s="10" t="s">
        <v>123</v>
      </c>
      <c r="B75" s="10" t="s">
        <v>124</v>
      </c>
      <c r="C75" s="11">
        <v>30000000</v>
      </c>
    </row>
    <row r="76" spans="1:3" x14ac:dyDescent="0.25">
      <c r="A76" s="8" t="s">
        <v>125</v>
      </c>
      <c r="B76" s="8" t="s">
        <v>126</v>
      </c>
      <c r="C76" s="9">
        <f>+C77+C78</f>
        <v>2000</v>
      </c>
    </row>
    <row r="77" spans="1:3" x14ac:dyDescent="0.25">
      <c r="A77" s="10" t="s">
        <v>127</v>
      </c>
      <c r="B77" s="10" t="s">
        <v>128</v>
      </c>
      <c r="C77" s="11">
        <v>1000</v>
      </c>
    </row>
    <row r="78" spans="1:3" x14ac:dyDescent="0.25">
      <c r="A78" s="10" t="s">
        <v>129</v>
      </c>
      <c r="B78" s="10" t="s">
        <v>130</v>
      </c>
      <c r="C78" s="11">
        <v>1000</v>
      </c>
    </row>
    <row r="79" spans="1:3" x14ac:dyDescent="0.25">
      <c r="A79" s="8" t="s">
        <v>131</v>
      </c>
      <c r="B79" s="8" t="s">
        <v>132</v>
      </c>
      <c r="C79" s="9">
        <f>+C80+C87</f>
        <v>178509000</v>
      </c>
    </row>
    <row r="80" spans="1:3" x14ac:dyDescent="0.25">
      <c r="A80" s="8" t="s">
        <v>133</v>
      </c>
      <c r="B80" s="8" t="s">
        <v>134</v>
      </c>
      <c r="C80" s="9">
        <f>+SUM(C81:C86)</f>
        <v>170502000</v>
      </c>
    </row>
    <row r="81" spans="1:3" x14ac:dyDescent="0.25">
      <c r="A81" s="10" t="s">
        <v>135</v>
      </c>
      <c r="B81" s="10" t="s">
        <v>136</v>
      </c>
      <c r="C81" s="11">
        <v>75000000</v>
      </c>
    </row>
    <row r="82" spans="1:3" x14ac:dyDescent="0.25">
      <c r="A82" s="10" t="s">
        <v>137</v>
      </c>
      <c r="B82" s="10" t="s">
        <v>138</v>
      </c>
      <c r="C82" s="11">
        <v>3500000</v>
      </c>
    </row>
    <row r="83" spans="1:3" x14ac:dyDescent="0.25">
      <c r="A83" s="10" t="s">
        <v>139</v>
      </c>
      <c r="B83" s="10" t="s">
        <v>140</v>
      </c>
      <c r="C83" s="11">
        <v>1000</v>
      </c>
    </row>
    <row r="84" spans="1:3" x14ac:dyDescent="0.25">
      <c r="A84" s="10" t="s">
        <v>141</v>
      </c>
      <c r="B84" s="10" t="s">
        <v>142</v>
      </c>
      <c r="C84" s="11">
        <v>82000000</v>
      </c>
    </row>
    <row r="85" spans="1:3" x14ac:dyDescent="0.25">
      <c r="A85" s="10" t="s">
        <v>143</v>
      </c>
      <c r="B85" s="10" t="s">
        <v>144</v>
      </c>
      <c r="C85" s="11">
        <v>10000000</v>
      </c>
    </row>
    <row r="86" spans="1:3" x14ac:dyDescent="0.25">
      <c r="A86" s="10" t="s">
        <v>145</v>
      </c>
      <c r="B86" s="10" t="s">
        <v>146</v>
      </c>
      <c r="C86" s="11">
        <v>1000</v>
      </c>
    </row>
    <row r="87" spans="1:3" x14ac:dyDescent="0.25">
      <c r="A87" s="8" t="s">
        <v>147</v>
      </c>
      <c r="B87" s="8" t="s">
        <v>148</v>
      </c>
      <c r="C87" s="9">
        <f>+C88+C89+C90+C91+C94+C95+C96</f>
        <v>8007000</v>
      </c>
    </row>
    <row r="88" spans="1:3" x14ac:dyDescent="0.25">
      <c r="A88" s="10" t="s">
        <v>149</v>
      </c>
      <c r="B88" s="10" t="s">
        <v>150</v>
      </c>
      <c r="C88" s="11">
        <v>8000000</v>
      </c>
    </row>
    <row r="89" spans="1:3" x14ac:dyDescent="0.25">
      <c r="A89" s="10" t="s">
        <v>151</v>
      </c>
      <c r="B89" s="10" t="s">
        <v>152</v>
      </c>
      <c r="C89" s="11">
        <v>1000</v>
      </c>
    </row>
    <row r="90" spans="1:3" x14ac:dyDescent="0.25">
      <c r="A90" s="10" t="s">
        <v>153</v>
      </c>
      <c r="B90" s="10" t="s">
        <v>154</v>
      </c>
      <c r="C90" s="11">
        <v>1000</v>
      </c>
    </row>
    <row r="91" spans="1:3" x14ac:dyDescent="0.25">
      <c r="A91" s="8" t="s">
        <v>155</v>
      </c>
      <c r="B91" s="8" t="s">
        <v>156</v>
      </c>
      <c r="C91" s="9">
        <f>+C92+C93</f>
        <v>2000</v>
      </c>
    </row>
    <row r="92" spans="1:3" x14ac:dyDescent="0.25">
      <c r="A92" s="10" t="s">
        <v>157</v>
      </c>
      <c r="B92" s="10" t="s">
        <v>158</v>
      </c>
      <c r="C92" s="11">
        <v>1000</v>
      </c>
    </row>
    <row r="93" spans="1:3" x14ac:dyDescent="0.25">
      <c r="A93" s="10" t="s">
        <v>159</v>
      </c>
      <c r="B93" s="10" t="s">
        <v>160</v>
      </c>
      <c r="C93" s="11">
        <v>1000</v>
      </c>
    </row>
    <row r="94" spans="1:3" x14ac:dyDescent="0.25">
      <c r="A94" s="10" t="s">
        <v>161</v>
      </c>
      <c r="B94" s="10" t="s">
        <v>162</v>
      </c>
      <c r="C94" s="11">
        <v>1000</v>
      </c>
    </row>
    <row r="95" spans="1:3" x14ac:dyDescent="0.25">
      <c r="A95" s="10" t="s">
        <v>163</v>
      </c>
      <c r="B95" s="10" t="s">
        <v>164</v>
      </c>
      <c r="C95" s="11">
        <v>1000</v>
      </c>
    </row>
    <row r="96" spans="1:3" x14ac:dyDescent="0.25">
      <c r="A96" s="10" t="s">
        <v>165</v>
      </c>
      <c r="B96" s="10" t="s">
        <v>166</v>
      </c>
      <c r="C96" s="11">
        <v>1000</v>
      </c>
    </row>
    <row r="97" spans="1:3" x14ac:dyDescent="0.25">
      <c r="A97" s="8" t="s">
        <v>167</v>
      </c>
      <c r="B97" s="8" t="s">
        <v>168</v>
      </c>
      <c r="C97" s="9">
        <f>+C98+C99</f>
        <v>1650000000</v>
      </c>
    </row>
    <row r="98" spans="1:3" x14ac:dyDescent="0.25">
      <c r="A98" s="10" t="s">
        <v>169</v>
      </c>
      <c r="B98" s="10" t="s">
        <v>170</v>
      </c>
      <c r="C98" s="11">
        <v>1400000000</v>
      </c>
    </row>
    <row r="99" spans="1:3" x14ac:dyDescent="0.25">
      <c r="A99" s="10" t="s">
        <v>171</v>
      </c>
      <c r="B99" s="10" t="s">
        <v>172</v>
      </c>
      <c r="C99" s="11">
        <v>250000000</v>
      </c>
    </row>
    <row r="100" spans="1:3" x14ac:dyDescent="0.25">
      <c r="A100" s="8" t="s">
        <v>173</v>
      </c>
      <c r="B100" s="8" t="s">
        <v>174</v>
      </c>
      <c r="C100" s="9">
        <f>+C101+C102</f>
        <v>375000000</v>
      </c>
    </row>
    <row r="101" spans="1:3" x14ac:dyDescent="0.25">
      <c r="A101" s="10" t="s">
        <v>175</v>
      </c>
      <c r="B101" s="10" t="s">
        <v>176</v>
      </c>
      <c r="C101" s="11">
        <v>25000000</v>
      </c>
    </row>
    <row r="102" spans="1:3" x14ac:dyDescent="0.25">
      <c r="A102" s="10" t="s">
        <v>177</v>
      </c>
      <c r="B102" s="10" t="s">
        <v>178</v>
      </c>
      <c r="C102" s="11">
        <v>350000000</v>
      </c>
    </row>
    <row r="103" spans="1:3" x14ac:dyDescent="0.25">
      <c r="A103" s="8" t="s">
        <v>179</v>
      </c>
      <c r="B103" s="8" t="s">
        <v>180</v>
      </c>
      <c r="C103" s="9">
        <f>+C104+C114</f>
        <v>1019004000</v>
      </c>
    </row>
    <row r="104" spans="1:3" x14ac:dyDescent="0.25">
      <c r="A104" s="8" t="s">
        <v>181</v>
      </c>
      <c r="B104" s="8" t="s">
        <v>182</v>
      </c>
      <c r="C104" s="9">
        <f>+SUM(C105:C113)</f>
        <v>1019003000</v>
      </c>
    </row>
    <row r="105" spans="1:3" x14ac:dyDescent="0.25">
      <c r="A105" s="10" t="s">
        <v>183</v>
      </c>
      <c r="B105" s="10" t="s">
        <v>184</v>
      </c>
      <c r="C105" s="11">
        <v>15000000</v>
      </c>
    </row>
    <row r="106" spans="1:3" x14ac:dyDescent="0.25">
      <c r="A106" s="10" t="s">
        <v>185</v>
      </c>
      <c r="B106" s="10" t="s">
        <v>186</v>
      </c>
      <c r="C106" s="11">
        <v>1000</v>
      </c>
    </row>
    <row r="107" spans="1:3" x14ac:dyDescent="0.25">
      <c r="A107" s="10" t="s">
        <v>187</v>
      </c>
      <c r="B107" s="10" t="s">
        <v>188</v>
      </c>
      <c r="C107" s="11">
        <v>1000</v>
      </c>
    </row>
    <row r="108" spans="1:3" x14ac:dyDescent="0.25">
      <c r="A108" s="10" t="s">
        <v>189</v>
      </c>
      <c r="B108" s="10" t="s">
        <v>190</v>
      </c>
      <c r="C108" s="11">
        <v>150000000</v>
      </c>
    </row>
    <row r="109" spans="1:3" x14ac:dyDescent="0.25">
      <c r="A109" s="10" t="s">
        <v>191</v>
      </c>
      <c r="B109" s="10" t="s">
        <v>192</v>
      </c>
      <c r="C109" s="11">
        <v>25000000</v>
      </c>
    </row>
    <row r="110" spans="1:3" x14ac:dyDescent="0.25">
      <c r="A110" s="10" t="s">
        <v>193</v>
      </c>
      <c r="B110" s="10" t="s">
        <v>194</v>
      </c>
      <c r="C110" s="11">
        <v>1000</v>
      </c>
    </row>
    <row r="111" spans="1:3" x14ac:dyDescent="0.25">
      <c r="A111" s="10" t="s">
        <v>195</v>
      </c>
      <c r="B111" s="10" t="s">
        <v>196</v>
      </c>
      <c r="C111" s="11">
        <v>720000000</v>
      </c>
    </row>
    <row r="112" spans="1:3" x14ac:dyDescent="0.25">
      <c r="A112" s="10" t="s">
        <v>197</v>
      </c>
      <c r="B112" s="10" t="s">
        <v>198</v>
      </c>
      <c r="C112" s="11">
        <v>9000000</v>
      </c>
    </row>
    <row r="113" spans="1:3" x14ac:dyDescent="0.25">
      <c r="A113" s="10" t="s">
        <v>199</v>
      </c>
      <c r="B113" s="10" t="s">
        <v>200</v>
      </c>
      <c r="C113" s="11">
        <v>100000000</v>
      </c>
    </row>
    <row r="114" spans="1:3" x14ac:dyDescent="0.25">
      <c r="A114" s="8" t="s">
        <v>201</v>
      </c>
      <c r="B114" s="8" t="s">
        <v>202</v>
      </c>
      <c r="C114" s="9">
        <f>+C115</f>
        <v>1000</v>
      </c>
    </row>
    <row r="115" spans="1:3" x14ac:dyDescent="0.25">
      <c r="A115" s="10" t="s">
        <v>203</v>
      </c>
      <c r="B115" s="10" t="s">
        <v>204</v>
      </c>
      <c r="C115" s="11">
        <v>1000</v>
      </c>
    </row>
    <row r="116" spans="1:3" x14ac:dyDescent="0.25">
      <c r="A116" s="5" t="s">
        <v>205</v>
      </c>
      <c r="B116" s="5" t="s">
        <v>206</v>
      </c>
      <c r="C116" s="6">
        <f>+C117+C122+C136</f>
        <v>583107000</v>
      </c>
    </row>
    <row r="117" spans="1:3" x14ac:dyDescent="0.25">
      <c r="A117" s="8" t="s">
        <v>207</v>
      </c>
      <c r="B117" s="8" t="s">
        <v>208</v>
      </c>
      <c r="C117" s="9">
        <f>+C118+C121</f>
        <v>3000</v>
      </c>
    </row>
    <row r="118" spans="1:3" x14ac:dyDescent="0.25">
      <c r="A118" s="8" t="s">
        <v>209</v>
      </c>
      <c r="B118" s="8" t="s">
        <v>210</v>
      </c>
      <c r="C118" s="9">
        <f>+C119+C120</f>
        <v>2000</v>
      </c>
    </row>
    <row r="119" spans="1:3" x14ac:dyDescent="0.25">
      <c r="A119" s="10" t="s">
        <v>211</v>
      </c>
      <c r="B119" s="10" t="s">
        <v>212</v>
      </c>
      <c r="C119" s="11">
        <v>1000</v>
      </c>
    </row>
    <row r="120" spans="1:3" x14ac:dyDescent="0.25">
      <c r="A120" s="10" t="s">
        <v>213</v>
      </c>
      <c r="B120" s="10" t="s">
        <v>214</v>
      </c>
      <c r="C120" s="11">
        <v>1000</v>
      </c>
    </row>
    <row r="121" spans="1:3" x14ac:dyDescent="0.25">
      <c r="A121" s="10" t="s">
        <v>215</v>
      </c>
      <c r="B121" s="10" t="s">
        <v>216</v>
      </c>
      <c r="C121" s="11">
        <v>1000</v>
      </c>
    </row>
    <row r="122" spans="1:3" x14ac:dyDescent="0.25">
      <c r="A122" s="8" t="s">
        <v>217</v>
      </c>
      <c r="B122" s="8" t="s">
        <v>218</v>
      </c>
      <c r="C122" s="9">
        <f>+C123+C126</f>
        <v>385103000</v>
      </c>
    </row>
    <row r="123" spans="1:3" x14ac:dyDescent="0.25">
      <c r="A123" s="8" t="s">
        <v>219</v>
      </c>
      <c r="B123" s="8" t="s">
        <v>202</v>
      </c>
      <c r="C123" s="9">
        <f>+C124+C125</f>
        <v>101000</v>
      </c>
    </row>
    <row r="124" spans="1:3" x14ac:dyDescent="0.25">
      <c r="A124" s="10" t="s">
        <v>220</v>
      </c>
      <c r="B124" s="10" t="s">
        <v>221</v>
      </c>
      <c r="C124" s="11">
        <v>1000</v>
      </c>
    </row>
    <row r="125" spans="1:3" x14ac:dyDescent="0.25">
      <c r="A125" s="10" t="s">
        <v>222</v>
      </c>
      <c r="B125" s="10" t="s">
        <v>223</v>
      </c>
      <c r="C125" s="11">
        <v>100000</v>
      </c>
    </row>
    <row r="126" spans="1:3" x14ac:dyDescent="0.25">
      <c r="A126" s="8" t="s">
        <v>224</v>
      </c>
      <c r="B126" s="8" t="s">
        <v>182</v>
      </c>
      <c r="C126" s="9">
        <f>+C127+C129</f>
        <v>385002000</v>
      </c>
    </row>
    <row r="127" spans="1:3" x14ac:dyDescent="0.25">
      <c r="A127" s="8" t="s">
        <v>225</v>
      </c>
      <c r="B127" s="8" t="s">
        <v>226</v>
      </c>
      <c r="C127" s="9">
        <f>+C128</f>
        <v>5000000</v>
      </c>
    </row>
    <row r="128" spans="1:3" x14ac:dyDescent="0.25">
      <c r="A128" s="10" t="s">
        <v>227</v>
      </c>
      <c r="B128" s="10" t="s">
        <v>228</v>
      </c>
      <c r="C128" s="11">
        <v>5000000</v>
      </c>
    </row>
    <row r="129" spans="1:3" x14ac:dyDescent="0.25">
      <c r="A129" s="8" t="s">
        <v>229</v>
      </c>
      <c r="B129" s="8" t="s">
        <v>230</v>
      </c>
      <c r="C129" s="9">
        <f>+C130+C135</f>
        <v>380002000</v>
      </c>
    </row>
    <row r="130" spans="1:3" x14ac:dyDescent="0.25">
      <c r="A130" s="8" t="s">
        <v>231</v>
      </c>
      <c r="B130" s="8" t="s">
        <v>232</v>
      </c>
      <c r="C130" s="9">
        <f>+C131+C132+C133+C134</f>
        <v>350002000</v>
      </c>
    </row>
    <row r="131" spans="1:3" x14ac:dyDescent="0.25">
      <c r="A131" s="10" t="s">
        <v>233</v>
      </c>
      <c r="B131" s="10" t="s">
        <v>234</v>
      </c>
      <c r="C131" s="11">
        <v>1000</v>
      </c>
    </row>
    <row r="132" spans="1:3" x14ac:dyDescent="0.25">
      <c r="A132" s="10" t="s">
        <v>235</v>
      </c>
      <c r="B132" s="10" t="s">
        <v>236</v>
      </c>
      <c r="C132" s="11">
        <v>1000</v>
      </c>
    </row>
    <row r="133" spans="1:3" x14ac:dyDescent="0.25">
      <c r="A133" s="10" t="s">
        <v>237</v>
      </c>
      <c r="B133" s="10" t="s">
        <v>238</v>
      </c>
      <c r="C133" s="11">
        <v>50000000</v>
      </c>
    </row>
    <row r="134" spans="1:3" x14ac:dyDescent="0.25">
      <c r="A134" s="10" t="s">
        <v>239</v>
      </c>
      <c r="B134" s="10" t="s">
        <v>240</v>
      </c>
      <c r="C134" s="11">
        <v>300000000</v>
      </c>
    </row>
    <row r="135" spans="1:3" x14ac:dyDescent="0.25">
      <c r="A135" s="10" t="s">
        <v>241</v>
      </c>
      <c r="B135" s="10" t="s">
        <v>242</v>
      </c>
      <c r="C135" s="11">
        <v>30000000</v>
      </c>
    </row>
    <row r="136" spans="1:3" x14ac:dyDescent="0.25">
      <c r="A136" s="8" t="s">
        <v>243</v>
      </c>
      <c r="B136" s="8" t="s">
        <v>244</v>
      </c>
      <c r="C136" s="9">
        <f>+C137</f>
        <v>198001000</v>
      </c>
    </row>
    <row r="137" spans="1:3" x14ac:dyDescent="0.25">
      <c r="A137" s="8" t="s">
        <v>245</v>
      </c>
      <c r="B137" s="8" t="s">
        <v>202</v>
      </c>
      <c r="C137" s="9">
        <f>+C138+C139+C140+C141+C142</f>
        <v>198001000</v>
      </c>
    </row>
    <row r="138" spans="1:3" x14ac:dyDescent="0.25">
      <c r="A138" s="10" t="s">
        <v>246</v>
      </c>
      <c r="B138" s="10" t="s">
        <v>247</v>
      </c>
      <c r="C138" s="11">
        <v>6000000</v>
      </c>
    </row>
    <row r="139" spans="1:3" x14ac:dyDescent="0.25">
      <c r="A139" s="10" t="s">
        <v>248</v>
      </c>
      <c r="B139" s="10" t="s">
        <v>249</v>
      </c>
      <c r="C139" s="11">
        <v>1000</v>
      </c>
    </row>
    <row r="140" spans="1:3" x14ac:dyDescent="0.25">
      <c r="A140" s="10" t="s">
        <v>250</v>
      </c>
      <c r="B140" s="10" t="s">
        <v>251</v>
      </c>
      <c r="C140" s="11">
        <v>80000000</v>
      </c>
    </row>
    <row r="141" spans="1:3" x14ac:dyDescent="0.25">
      <c r="A141" s="10" t="s">
        <v>252</v>
      </c>
      <c r="B141" s="10" t="s">
        <v>253</v>
      </c>
      <c r="C141" s="11">
        <v>100000000</v>
      </c>
    </row>
    <row r="142" spans="1:3" x14ac:dyDescent="0.25">
      <c r="A142" s="10" t="s">
        <v>254</v>
      </c>
      <c r="B142" s="10" t="s">
        <v>255</v>
      </c>
      <c r="C142" s="11">
        <v>12000000</v>
      </c>
    </row>
    <row r="143" spans="1:3" x14ac:dyDescent="0.25">
      <c r="A143" s="5" t="s">
        <v>256</v>
      </c>
      <c r="B143" s="5" t="s">
        <v>257</v>
      </c>
      <c r="C143" s="6">
        <f>+C144+C148</f>
        <v>2580248589</v>
      </c>
    </row>
    <row r="144" spans="1:3" x14ac:dyDescent="0.25">
      <c r="A144" s="8" t="s">
        <v>258</v>
      </c>
      <c r="B144" s="8" t="s">
        <v>259</v>
      </c>
      <c r="C144" s="9">
        <f>+C145</f>
        <v>1955245589</v>
      </c>
    </row>
    <row r="145" spans="1:3" x14ac:dyDescent="0.25">
      <c r="A145" s="8" t="s">
        <v>260</v>
      </c>
      <c r="B145" s="8" t="s">
        <v>261</v>
      </c>
      <c r="C145" s="9">
        <f>+C146+C147</f>
        <v>1955245589</v>
      </c>
    </row>
    <row r="146" spans="1:3" x14ac:dyDescent="0.25">
      <c r="A146" s="10" t="s">
        <v>262</v>
      </c>
      <c r="B146" s="10" t="s">
        <v>263</v>
      </c>
      <c r="C146" s="11">
        <v>159209548</v>
      </c>
    </row>
    <row r="147" spans="1:3" x14ac:dyDescent="0.25">
      <c r="A147" s="10" t="s">
        <v>264</v>
      </c>
      <c r="B147" s="10" t="s">
        <v>265</v>
      </c>
      <c r="C147" s="11">
        <v>1796036041</v>
      </c>
    </row>
    <row r="148" spans="1:3" x14ac:dyDescent="0.25">
      <c r="A148" s="8" t="s">
        <v>266</v>
      </c>
      <c r="B148" s="8" t="s">
        <v>267</v>
      </c>
      <c r="C148" s="9">
        <f>+C149+C154</f>
        <v>625003000</v>
      </c>
    </row>
    <row r="149" spans="1:3" x14ac:dyDescent="0.25">
      <c r="A149" s="8" t="s">
        <v>268</v>
      </c>
      <c r="B149" s="8" t="s">
        <v>202</v>
      </c>
      <c r="C149" s="9">
        <f>+C150+C151+C152+C153</f>
        <v>625002000</v>
      </c>
    </row>
    <row r="150" spans="1:3" x14ac:dyDescent="0.25">
      <c r="A150" s="10" t="s">
        <v>269</v>
      </c>
      <c r="B150" s="10" t="s">
        <v>270</v>
      </c>
      <c r="C150" s="11">
        <v>400000000</v>
      </c>
    </row>
    <row r="151" spans="1:3" x14ac:dyDescent="0.25">
      <c r="A151" s="10" t="s">
        <v>271</v>
      </c>
      <c r="B151" s="10" t="s">
        <v>338</v>
      </c>
      <c r="C151" s="11">
        <v>225000000</v>
      </c>
    </row>
    <row r="152" spans="1:3" x14ac:dyDescent="0.25">
      <c r="A152" s="10" t="s">
        <v>324</v>
      </c>
      <c r="B152" s="10" t="s">
        <v>322</v>
      </c>
      <c r="C152" s="11">
        <v>1000</v>
      </c>
    </row>
    <row r="153" spans="1:3" x14ac:dyDescent="0.25">
      <c r="A153" s="10" t="s">
        <v>325</v>
      </c>
      <c r="B153" s="10" t="s">
        <v>323</v>
      </c>
      <c r="C153" s="11">
        <v>1000</v>
      </c>
    </row>
    <row r="154" spans="1:3" x14ac:dyDescent="0.25">
      <c r="A154" s="8" t="s">
        <v>272</v>
      </c>
      <c r="B154" s="8" t="s">
        <v>182</v>
      </c>
      <c r="C154" s="9">
        <f>+C155</f>
        <v>1000</v>
      </c>
    </row>
    <row r="155" spans="1:3" x14ac:dyDescent="0.25">
      <c r="A155" s="10" t="s">
        <v>273</v>
      </c>
      <c r="B155" s="10" t="s">
        <v>274</v>
      </c>
      <c r="C155" s="11">
        <v>1000</v>
      </c>
    </row>
    <row r="156" spans="1:3" x14ac:dyDescent="0.25">
      <c r="A156" s="5" t="s">
        <v>275</v>
      </c>
      <c r="B156" s="5" t="s">
        <v>276</v>
      </c>
      <c r="C156" s="6">
        <f>+C160+C176+C157</f>
        <v>2120020411</v>
      </c>
    </row>
    <row r="157" spans="1:3" x14ac:dyDescent="0.25">
      <c r="A157" s="8" t="s">
        <v>277</v>
      </c>
      <c r="B157" s="8" t="s">
        <v>278</v>
      </c>
      <c r="C157" s="9">
        <f>+C158+C159</f>
        <v>2000</v>
      </c>
    </row>
    <row r="158" spans="1:3" x14ac:dyDescent="0.25">
      <c r="A158" s="10" t="s">
        <v>279</v>
      </c>
      <c r="B158" s="10" t="s">
        <v>280</v>
      </c>
      <c r="C158" s="11">
        <v>1000</v>
      </c>
    </row>
    <row r="159" spans="1:3" x14ac:dyDescent="0.25">
      <c r="A159" s="10" t="s">
        <v>281</v>
      </c>
      <c r="B159" s="10" t="s">
        <v>282</v>
      </c>
      <c r="C159" s="11">
        <v>1000</v>
      </c>
    </row>
    <row r="160" spans="1:3" x14ac:dyDescent="0.25">
      <c r="A160" s="8" t="s">
        <v>283</v>
      </c>
      <c r="B160" s="8" t="s">
        <v>284</v>
      </c>
      <c r="C160" s="9">
        <f>+C161+C167+C171</f>
        <v>2081503000</v>
      </c>
    </row>
    <row r="161" spans="1:3" x14ac:dyDescent="0.25">
      <c r="A161" s="8" t="s">
        <v>285</v>
      </c>
      <c r="B161" s="8" t="s">
        <v>286</v>
      </c>
      <c r="C161" s="9">
        <f>+SUM(C162:C166)</f>
        <v>2015500000</v>
      </c>
    </row>
    <row r="162" spans="1:3" x14ac:dyDescent="0.25">
      <c r="A162" s="10" t="s">
        <v>287</v>
      </c>
      <c r="B162" s="10" t="s">
        <v>288</v>
      </c>
      <c r="C162" s="11">
        <v>1325500000</v>
      </c>
    </row>
    <row r="163" spans="1:3" x14ac:dyDescent="0.25">
      <c r="A163" s="10" t="s">
        <v>289</v>
      </c>
      <c r="B163" s="10" t="s">
        <v>290</v>
      </c>
      <c r="C163" s="11">
        <v>450000000</v>
      </c>
    </row>
    <row r="164" spans="1:3" x14ac:dyDescent="0.25">
      <c r="A164" s="10" t="s">
        <v>291</v>
      </c>
      <c r="B164" s="10" t="s">
        <v>292</v>
      </c>
      <c r="C164" s="11">
        <v>7000000</v>
      </c>
    </row>
    <row r="165" spans="1:3" x14ac:dyDescent="0.25">
      <c r="A165" s="10" t="s">
        <v>293</v>
      </c>
      <c r="B165" s="10" t="s">
        <v>294</v>
      </c>
      <c r="C165" s="11">
        <v>130000000</v>
      </c>
    </row>
    <row r="166" spans="1:3" x14ac:dyDescent="0.25">
      <c r="A166" s="10" t="s">
        <v>295</v>
      </c>
      <c r="B166" s="10" t="s">
        <v>296</v>
      </c>
      <c r="C166" s="11">
        <v>103000000</v>
      </c>
    </row>
    <row r="167" spans="1:3" x14ac:dyDescent="0.25">
      <c r="A167" s="8" t="s">
        <v>297</v>
      </c>
      <c r="B167" s="8" t="s">
        <v>298</v>
      </c>
      <c r="C167" s="9">
        <f>+SUM(C168:C170)</f>
        <v>60001000</v>
      </c>
    </row>
    <row r="168" spans="1:3" x14ac:dyDescent="0.25">
      <c r="A168" s="10" t="s">
        <v>299</v>
      </c>
      <c r="B168" s="10" t="s">
        <v>300</v>
      </c>
      <c r="C168" s="11">
        <v>10000000</v>
      </c>
    </row>
    <row r="169" spans="1:3" x14ac:dyDescent="0.25">
      <c r="A169" s="10" t="s">
        <v>301</v>
      </c>
      <c r="B169" s="10" t="s">
        <v>302</v>
      </c>
      <c r="C169" s="11">
        <v>50000000</v>
      </c>
    </row>
    <row r="170" spans="1:3" x14ac:dyDescent="0.25">
      <c r="A170" s="10" t="s">
        <v>303</v>
      </c>
      <c r="B170" s="10" t="s">
        <v>304</v>
      </c>
      <c r="C170" s="11">
        <v>1000</v>
      </c>
    </row>
    <row r="171" spans="1:3" x14ac:dyDescent="0.25">
      <c r="A171" s="8" t="s">
        <v>305</v>
      </c>
      <c r="B171" s="8" t="s">
        <v>306</v>
      </c>
      <c r="C171" s="9">
        <f>+SUM(C172:C175)</f>
        <v>6002000</v>
      </c>
    </row>
    <row r="172" spans="1:3" x14ac:dyDescent="0.25">
      <c r="A172" s="10" t="s">
        <v>307</v>
      </c>
      <c r="B172" s="10" t="s">
        <v>308</v>
      </c>
      <c r="C172" s="11">
        <v>1000000</v>
      </c>
    </row>
    <row r="173" spans="1:3" x14ac:dyDescent="0.25">
      <c r="A173" s="10" t="s">
        <v>309</v>
      </c>
      <c r="B173" s="10" t="s">
        <v>310</v>
      </c>
      <c r="C173" s="11">
        <v>1000</v>
      </c>
    </row>
    <row r="174" spans="1:3" x14ac:dyDescent="0.25">
      <c r="A174" s="10" t="s">
        <v>311</v>
      </c>
      <c r="B174" s="10" t="s">
        <v>312</v>
      </c>
      <c r="C174" s="11">
        <v>5000000</v>
      </c>
    </row>
    <row r="175" spans="1:3" x14ac:dyDescent="0.25">
      <c r="A175" s="10" t="s">
        <v>313</v>
      </c>
      <c r="B175" s="10" t="s">
        <v>314</v>
      </c>
      <c r="C175" s="11">
        <v>1000</v>
      </c>
    </row>
    <row r="176" spans="1:3" x14ac:dyDescent="0.25">
      <c r="A176" s="8" t="s">
        <v>315</v>
      </c>
      <c r="B176" s="8" t="s">
        <v>316</v>
      </c>
      <c r="C176" s="9">
        <f>+C177</f>
        <v>38515411</v>
      </c>
    </row>
    <row r="177" spans="1:3" x14ac:dyDescent="0.25">
      <c r="A177" s="10" t="s">
        <v>317</v>
      </c>
      <c r="B177" s="10" t="s">
        <v>318</v>
      </c>
      <c r="C177" s="11">
        <v>38515411</v>
      </c>
    </row>
  </sheetData>
  <autoFilter ref="A5:C177" xr:uid="{00000000-0009-0000-0000-000000000000}"/>
  <mergeCells count="2">
    <mergeCell ref="A4:C4"/>
    <mergeCell ref="A3:C3"/>
  </mergeCells>
  <pageMargins left="0.70866141732283472" right="0.70866141732283472" top="0.74803149606299213" bottom="0.74803149606299213" header="0.31496062992125984" footer="0.31496062992125984"/>
  <pageSetup paperSize="9" scale="72" fitToHeight="4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INGRESOS</vt:lpstr>
      <vt:lpstr>INGRESOS!Área_de_impresión</vt:lpstr>
      <vt:lpstr>INGRESOS!Títulos_a_imprimir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FINANZAS-5</dc:creator>
  <cp:lastModifiedBy>FINANZAS-5</cp:lastModifiedBy>
  <cp:lastPrinted>2023-11-10T15:52:20Z</cp:lastPrinted>
  <dcterms:created xsi:type="dcterms:W3CDTF">2023-04-28T15:45:08Z</dcterms:created>
  <dcterms:modified xsi:type="dcterms:W3CDTF">2023-12-15T15:59:14Z</dcterms:modified>
</cp:coreProperties>
</file>